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80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<sst xmlns="http://schemas.openxmlformats.org/spreadsheetml/2006/main" count="30" uniqueCount="30">
  <si>
    <t>Suivi de consomation</t>
  </si>
  <si>
    <t>Marque</t>
  </si>
  <si>
    <t>Modèle</t>
  </si>
  <si>
    <t>Année</t>
  </si>
  <si>
    <t>Cylindrée</t>
  </si>
  <si>
    <t>Vitesses</t>
  </si>
  <si>
    <t>Puiss. fiscale</t>
  </si>
  <si>
    <t>Citroën</t>
  </si>
  <si>
    <t xml:space="preserve">2CV </t>
  </si>
  <si>
    <t>xxxcc</t>
  </si>
  <si>
    <t>Manuelles</t>
  </si>
  <si>
    <t>xcv</t>
  </si>
  <si>
    <t>Date</t>
  </si>
  <si>
    <t>Kilometrage
compteur</t>
  </si>
  <si>
    <t>Quantité
carb./lit.</t>
  </si>
  <si>
    <t>Prix
plein</t>
  </si>
  <si>
    <t>Km parcourus</t>
  </si>
  <si>
    <t>Kil. total parcourus</t>
  </si>
  <si>
    <t>Conso. plein
moyenne</t>
  </si>
  <si>
    <t>Conso. tot.
moyenne</t>
  </si>
  <si>
    <t>Prix/litre</t>
  </si>
  <si>
    <t>Prix/litre
moyen</t>
  </si>
  <si>
    <t>Type de trajet</t>
  </si>
  <si>
    <t>Entretien</t>
  </si>
  <si>
    <t>Remarques</t>
  </si>
  <si>
    <t xml:space="preserve">route </t>
  </si>
  <si>
    <t>ville</t>
  </si>
  <si>
    <t>Changement essuie glaces</t>
  </si>
  <si>
    <t>13/09/21</t>
  </si>
  <si>
    <t xml:space="preserve"> </t>
  </si>
</sst>
</file>

<file path=xl/styles.xml><?xml version="1.0" encoding="utf-8"?>
<styleSheet xmlns="http://schemas.openxmlformats.org/spreadsheetml/2006/main">
  <numFmts count="6">
    <numFmt numFmtId="42" formatCode="_(&quot;$&quot;* #,##0_);_(&quot;$&quot;* \(#,##0\);_(&quot;$&quot;* &quot;-&quot;_);_(@_)"/>
    <numFmt numFmtId="176" formatCode="_ * #,##0.00_ ;_ * \-#,##0.00_ ;_ * &quot;-&quot;??_ ;_ @_ "/>
    <numFmt numFmtId="177" formatCode="dd/mm/yy;@"/>
    <numFmt numFmtId="178" formatCode="_ * #,##0_ ;_ * \-#,##0_ ;_ * &quot;-&quot;_ ;_ @_ "/>
    <numFmt numFmtId="44" formatCode="_(&quot;$&quot;* #,##0.00_);_(&quot;$&quot;* \(#,##0.00\);_(&quot;$&quot;* &quot;-&quot;??_);_(@_)"/>
    <numFmt numFmtId="179" formatCode="#,##0.00\ &quot;€&quot;"/>
  </numFmts>
  <fonts count="25">
    <font>
      <sz val="11"/>
      <color theme="1"/>
      <name val="Calibri"/>
      <charset val="134"/>
      <scheme val="minor"/>
    </font>
    <font>
      <sz val="11"/>
      <color theme="4" tint="-0.25"/>
      <name val="Calibri"/>
      <charset val="134"/>
      <scheme val="minor"/>
    </font>
    <font>
      <b/>
      <sz val="11"/>
      <color theme="4" tint="-0.25"/>
      <name val="Calibri"/>
      <charset val="134"/>
      <scheme val="minor"/>
    </font>
    <font>
      <b/>
      <sz val="11"/>
      <color theme="0"/>
      <name val="Calibri"/>
      <charset val="134"/>
      <scheme val="minor"/>
    </font>
    <font>
      <sz val="11"/>
      <name val="Calibri"/>
      <charset val="134"/>
      <scheme val="minor"/>
    </font>
    <font>
      <sz val="11"/>
      <color theme="0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4" tint="-0.25"/>
        <bgColor theme="4"/>
      </patternFill>
    </fill>
    <fill>
      <patternFill patternType="solid">
        <fgColor theme="5" tint="0.8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5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12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19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0" fillId="20" borderId="9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24" borderId="11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2" fillId="23" borderId="13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177" fontId="4" fillId="6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179" fontId="4" fillId="6" borderId="1" xfId="0" applyNumberFormat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2" fontId="0" fillId="7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>
      <alignment vertical="center"/>
    </xf>
    <xf numFmtId="0" fontId="0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2" fontId="0" fillId="8" borderId="1" xfId="0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3" fillId="9" borderId="1" xfId="0" applyFont="1" applyFill="1" applyBorder="1" applyAlignment="1">
      <alignment horizontal="center" vertical="center"/>
    </xf>
    <xf numFmtId="179" fontId="0" fillId="7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179" fontId="0" fillId="8" borderId="1" xfId="0" applyNumberFormat="1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tabSelected="1" workbookViewId="0">
      <selection activeCell="E3" sqref="E3"/>
    </sheetView>
  </sheetViews>
  <sheetFormatPr defaultColWidth="8.72727272727273" defaultRowHeight="14.25" outlineLevelRow="7"/>
  <cols>
    <col min="1" max="1" width="9.09090909090909" customWidth="1"/>
    <col min="2" max="2" width="11.5" customWidth="1"/>
    <col min="3" max="3" width="8" customWidth="1"/>
    <col min="4" max="4" width="7.40909090909091" customWidth="1"/>
    <col min="5" max="6" width="12.1363636363636" customWidth="1"/>
    <col min="7" max="7" width="11.5909090909091" customWidth="1"/>
    <col min="8" max="8" width="10.1818181818182" customWidth="1"/>
    <col min="9" max="9" width="7.77272727272727" customWidth="1"/>
    <col min="10" max="10" width="8.54545454545454" customWidth="1"/>
    <col min="12" max="12" width="10.5909090909091" customWidth="1"/>
  </cols>
  <sheetData>
    <row r="1" spans="1:18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19"/>
      <c r="L1" s="19"/>
      <c r="M1" s="19"/>
      <c r="N1" s="19"/>
      <c r="O1" s="19"/>
      <c r="P1" s="19"/>
      <c r="Q1" s="19"/>
      <c r="R1" s="19"/>
    </row>
    <row r="2" s="1" customFormat="1" spans="1:1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/>
      <c r="G2" s="4" t="s">
        <v>6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="2" customFormat="1" spans="1:18">
      <c r="A3" s="5" t="s">
        <v>7</v>
      </c>
      <c r="B3" s="5" t="s">
        <v>8</v>
      </c>
      <c r="C3" s="5">
        <v>1900</v>
      </c>
      <c r="D3" s="5" t="s">
        <v>9</v>
      </c>
      <c r="E3" s="5" t="s">
        <v>10</v>
      </c>
      <c r="F3" s="5"/>
      <c r="G3" s="5" t="s">
        <v>11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="2" customFormat="1" spans="1:18">
      <c r="A4" s="6" t="s">
        <v>12</v>
      </c>
      <c r="B4" s="7" t="s">
        <v>13</v>
      </c>
      <c r="C4" s="7" t="s">
        <v>14</v>
      </c>
      <c r="D4" s="7" t="s">
        <v>15</v>
      </c>
      <c r="E4" s="6" t="s">
        <v>16</v>
      </c>
      <c r="F4" s="8" t="s">
        <v>17</v>
      </c>
      <c r="G4" s="7" t="s">
        <v>18</v>
      </c>
      <c r="H4" s="7" t="s">
        <v>19</v>
      </c>
      <c r="I4" s="6" t="s">
        <v>20</v>
      </c>
      <c r="J4" s="7" t="s">
        <v>21</v>
      </c>
      <c r="K4" s="20" t="s">
        <v>22</v>
      </c>
      <c r="L4" s="20"/>
      <c r="M4" s="20" t="s">
        <v>23</v>
      </c>
      <c r="N4" s="20"/>
      <c r="O4" s="20"/>
      <c r="P4" s="20"/>
      <c r="Q4" s="29" t="s">
        <v>24</v>
      </c>
      <c r="R4" s="30"/>
    </row>
    <row r="5" s="2" customFormat="1" spans="1:18">
      <c r="A5" s="6"/>
      <c r="B5" s="6"/>
      <c r="C5" s="6"/>
      <c r="D5" s="6"/>
      <c r="E5" s="6"/>
      <c r="F5" s="9"/>
      <c r="G5" s="6"/>
      <c r="H5" s="6"/>
      <c r="I5" s="6"/>
      <c r="J5" s="6"/>
      <c r="K5" s="20"/>
      <c r="L5" s="20"/>
      <c r="M5" s="20"/>
      <c r="N5" s="20"/>
      <c r="O5" s="20"/>
      <c r="P5" s="20"/>
      <c r="Q5" s="30"/>
      <c r="R5" s="30"/>
    </row>
    <row r="6" spans="1:18">
      <c r="A6" s="10">
        <v>44445</v>
      </c>
      <c r="B6" s="11">
        <v>61932</v>
      </c>
      <c r="C6" s="11"/>
      <c r="D6" s="12"/>
      <c r="E6" s="13"/>
      <c r="F6" s="13"/>
      <c r="G6" s="14"/>
      <c r="H6" s="14"/>
      <c r="I6" s="14"/>
      <c r="J6" s="21"/>
      <c r="K6" s="22" t="s">
        <v>25</v>
      </c>
      <c r="L6" s="22"/>
      <c r="M6" s="23"/>
      <c r="N6" s="24"/>
      <c r="O6" s="24"/>
      <c r="P6" s="25"/>
      <c r="Q6" s="31"/>
      <c r="R6" s="32"/>
    </row>
    <row r="7" spans="1:18">
      <c r="A7" s="10">
        <v>44448</v>
      </c>
      <c r="B7" s="11">
        <v>62138</v>
      </c>
      <c r="C7" s="15">
        <v>11</v>
      </c>
      <c r="D7" s="12">
        <v>20.96</v>
      </c>
      <c r="E7" s="16">
        <f>IF(B7="","",B7-B6)</f>
        <v>206</v>
      </c>
      <c r="F7" s="17">
        <f>E7-E6</f>
        <v>206</v>
      </c>
      <c r="G7" s="18">
        <f>IF(B7="","",C7/E7*100)</f>
        <v>5.33980582524272</v>
      </c>
      <c r="H7" s="18">
        <f>IF(B7="","",SUM($C7:C$7)/SUM($E$6:E7)*100)</f>
        <v>5.33980582524272</v>
      </c>
      <c r="I7" s="14">
        <f>D7/C7</f>
        <v>1.90545454545455</v>
      </c>
      <c r="J7" s="21">
        <f>IF(B7="","",AVERAGE($I$6:I7))</f>
        <v>1.90545454545455</v>
      </c>
      <c r="K7" s="22" t="s">
        <v>26</v>
      </c>
      <c r="L7" s="22"/>
      <c r="M7" s="23" t="s">
        <v>27</v>
      </c>
      <c r="N7" s="24"/>
      <c r="O7" s="24"/>
      <c r="P7" s="25"/>
      <c r="Q7" s="31"/>
      <c r="R7" s="32"/>
    </row>
    <row r="8" spans="1:18">
      <c r="A8" s="10" t="s">
        <v>28</v>
      </c>
      <c r="B8" s="11">
        <v>62367</v>
      </c>
      <c r="C8" s="15">
        <v>15</v>
      </c>
      <c r="D8" s="12">
        <v>20</v>
      </c>
      <c r="E8" s="16">
        <f>IF(B8="","",B8-B7)</f>
        <v>229</v>
      </c>
      <c r="F8" s="16">
        <f>B8-B6</f>
        <v>435</v>
      </c>
      <c r="G8" s="18">
        <f>IF(B8="","",C8/E8*100)</f>
        <v>6.55021834061135</v>
      </c>
      <c r="H8" s="18">
        <f>IF(B8="","",SUM($C$7:C8)/SUM($E$6:E8)*100)</f>
        <v>5.97701149425287</v>
      </c>
      <c r="I8" s="18">
        <f>D8/C8</f>
        <v>1.33333333333333</v>
      </c>
      <c r="J8" s="26">
        <f>IF(B8="","",AVERAGE($I$6:I8))</f>
        <v>1.61939393939394</v>
      </c>
      <c r="K8" s="27" t="s">
        <v>29</v>
      </c>
      <c r="L8" s="28"/>
      <c r="M8" s="23"/>
      <c r="N8" s="24"/>
      <c r="O8" s="24"/>
      <c r="P8" s="25"/>
      <c r="Q8" s="31"/>
      <c r="R8" s="32"/>
    </row>
  </sheetData>
  <mergeCells count="23">
    <mergeCell ref="A1:J1"/>
    <mergeCell ref="K6:L6"/>
    <mergeCell ref="M6:P6"/>
    <mergeCell ref="Q6:R6"/>
    <mergeCell ref="K7:L7"/>
    <mergeCell ref="M7:P7"/>
    <mergeCell ref="Q7:R7"/>
    <mergeCell ref="K8:L8"/>
    <mergeCell ref="M8:P8"/>
    <mergeCell ref="Q8:R8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L5"/>
    <mergeCell ref="Q4:R5"/>
    <mergeCell ref="M4:P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ericb</dc:creator>
  <cp:lastModifiedBy>ericb</cp:lastModifiedBy>
  <dcterms:created xsi:type="dcterms:W3CDTF">2021-12-06T18:48:00Z</dcterms:created>
  <dcterms:modified xsi:type="dcterms:W3CDTF">2022-09-29T21:26:38Z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6CF2A455EB684E169F9CFF673F192CC0</vt:lpwstr>
  </property>
  <property fmtid="{D5CDD505-2E9C-101B-9397-08002B2CF9AE}" pid="3" name="KSOProductBuildVer">
    <vt:lpwstr>1033-11.2.0.11341</vt:lpwstr>
  </property>
</Properties>
</file>